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gschudeck\Desktop\Contraloría\CLC\Comité Auditoria\20260127\"/>
    </mc:Choice>
  </mc:AlternateContent>
  <xr:revisionPtr revIDLastSave="0" documentId="13_ncr:1_{901D06C5-BC7A-46A3-A775-80C9E1341347}" xr6:coauthVersionLast="47" xr6:coauthVersionMax="47" xr10:uidLastSave="{00000000-0000-0000-0000-000000000000}"/>
  <bookViews>
    <workbookView xWindow="19090" yWindow="-110" windowWidth="38620" windowHeight="21220" xr2:uid="{00000000-000D-0000-FFFF-FFFF00000000}"/>
  </bookViews>
  <sheets>
    <sheet name="OPR" sheetId="1" r:id="rId1"/>
  </sheets>
  <definedNames>
    <definedName name="_xlnm._FilterDatabase" localSheetId="0" hidden="1">OPR!$C$5:$L$21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H7" i="1" l="1"/>
  <c r="H10" i="1" l="1"/>
  <c r="H9" i="1"/>
  <c r="H8" i="1"/>
</calcChain>
</file>

<file path=xl/sharedStrings.xml><?xml version="1.0" encoding="utf-8"?>
<sst xmlns="http://schemas.openxmlformats.org/spreadsheetml/2006/main" count="140" uniqueCount="50">
  <si>
    <t>TIPO DE OPERACIÓN</t>
  </si>
  <si>
    <t>NOMBRE O RAZÓN SOCIAL CONTRAPARTE</t>
  </si>
  <si>
    <t>MONTO INVOLUCRADO</t>
  </si>
  <si>
    <t>REAJUSTE E INTERESES</t>
  </si>
  <si>
    <t>PRECIO OPERACIÓN</t>
  </si>
  <si>
    <t>MONEDA DE OPERACIÓN</t>
  </si>
  <si>
    <t>RUT</t>
  </si>
  <si>
    <t>TIPO DE RELACIÓN</t>
  </si>
  <si>
    <t>Inmobiliaria</t>
  </si>
  <si>
    <t>Pesos</t>
  </si>
  <si>
    <t>Nueva SSI</t>
  </si>
  <si>
    <t>Proveedor</t>
  </si>
  <si>
    <t>Gerente General</t>
  </si>
  <si>
    <t>Director</t>
  </si>
  <si>
    <t xml:space="preserve">Banco BTG Pactual Chile </t>
  </si>
  <si>
    <t>Financiamiento</t>
  </si>
  <si>
    <t>Deuda entre sociedades</t>
  </si>
  <si>
    <t>N° DE OPERACIONES</t>
  </si>
  <si>
    <t>Aprobada por el Directorio</t>
  </si>
  <si>
    <t>Gasto de Administración</t>
  </si>
  <si>
    <t xml:space="preserve">
SUB-TIPO DE OPERACIÓN</t>
  </si>
  <si>
    <t>Conflicto de interés</t>
  </si>
  <si>
    <t>Stryker Corporation Chile</t>
  </si>
  <si>
    <t>Filial</t>
  </si>
  <si>
    <t>Reajuste e Intereses</t>
  </si>
  <si>
    <t>MONTO TOTAL
INVOLUCRADO</t>
  </si>
  <si>
    <t>CANTIDAD DE
OPERACIONES</t>
  </si>
  <si>
    <t>REPORTE AGREGADO DE OPERACIONES CON PARTES RELACIONADAS POR MONTOS INDIVIDUALES INFERIORES A 1.000 UF</t>
  </si>
  <si>
    <r>
      <t xml:space="preserve">FECHA DEL REPORTE:  </t>
    </r>
    <r>
      <rPr>
        <sz val="10"/>
        <color theme="1"/>
        <rFont val="Arial"/>
        <family val="2"/>
      </rPr>
      <t>31 DE ENERO 2026</t>
    </r>
  </si>
  <si>
    <r>
      <rPr>
        <b/>
        <sz val="10"/>
        <color theme="1"/>
        <rFont val="Arial"/>
        <family val="2"/>
      </rPr>
      <t xml:space="preserve">PERIODO COMPRENDIDO: </t>
    </r>
    <r>
      <rPr>
        <sz val="10"/>
        <color theme="1"/>
        <rFont val="Arial"/>
        <family val="2"/>
      </rPr>
      <t>01 DE JULIO  AL 31 DE DICIEMBRE DE 2025</t>
    </r>
  </si>
  <si>
    <t>Médico</t>
  </si>
  <si>
    <t>Negrin y Bentjerodt Limitada</t>
  </si>
  <si>
    <t xml:space="preserve">Soc Prof Med Radiolog Galvez </t>
  </si>
  <si>
    <t>Soc de Prof Asesorias d y b Ltda</t>
  </si>
  <si>
    <t>Universidad Andres Bello</t>
  </si>
  <si>
    <t>76.433.290-3</t>
  </si>
  <si>
    <t>77.287.693-9</t>
  </si>
  <si>
    <t>78.874.470-6</t>
  </si>
  <si>
    <t>71.540.100-2</t>
  </si>
  <si>
    <t>77.121.740-0</t>
  </si>
  <si>
    <t>77.501.430-K</t>
  </si>
  <si>
    <t>77.700.736-K</t>
  </si>
  <si>
    <t>76.362.099-9</t>
  </si>
  <si>
    <t>RAZÓN SOCIAL INFORMANTE</t>
  </si>
  <si>
    <t>Clínica Las Condes</t>
  </si>
  <si>
    <t>93.930.000-7</t>
  </si>
  <si>
    <t>REPORTE DE OPERACIONES CON PARTES RELACIONADAS</t>
  </si>
  <si>
    <r>
      <t xml:space="preserve">FECHA DEL REPORTE:  </t>
    </r>
    <r>
      <rPr>
        <sz val="11"/>
        <color theme="1"/>
        <rFont val="Arial"/>
        <family val="2"/>
      </rPr>
      <t>31 DE ENERO 2026</t>
    </r>
  </si>
  <si>
    <t>Arriendo de edificios</t>
  </si>
  <si>
    <t>Sub- arriendo de edificios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</si>
</sst>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1" fontId="4" fillId="0" borderId="0" xfId="2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1" fontId="2" fillId="0" borderId="0" xfId="2" applyFont="1" applyAlignment="1">
      <alignment horizontal="center" vertical="center"/>
    </xf>
    <xf numFmtId="42" fontId="4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2" fontId="2" fillId="2" borderId="1" xfId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42" fontId="2" fillId="2" borderId="0" xfId="1" applyFont="1" applyFill="1" applyBorder="1" applyAlignment="1">
      <alignment horizontal="center" vertical="center" wrapText="1"/>
    </xf>
  </cellXfs>
  <cellStyles count="3">
    <cellStyle name="Millares [0]" xfId="2" builtinId="6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showGridLines="0" tabSelected="1" zoomScale="140" zoomScaleNormal="140" workbookViewId="0">
      <pane ySplit="6" topLeftCell="A7" activePane="bottomLeft" state="frozen"/>
      <selection pane="bottomLeft" activeCell="D36" sqref="D36"/>
    </sheetView>
  </sheetViews>
  <sheetFormatPr baseColWidth="10" defaultColWidth="8.7265625" defaultRowHeight="14.5" x14ac:dyDescent="0.35"/>
  <cols>
    <col min="1" max="1" width="21.26953125" customWidth="1"/>
    <col min="2" max="2" width="14.6328125" customWidth="1"/>
    <col min="3" max="3" width="41" customWidth="1"/>
    <col min="4" max="4" width="24.90625" customWidth="1"/>
    <col min="5" max="5" width="28.6328125" customWidth="1"/>
    <col min="6" max="6" width="15.6328125" bestFit="1" customWidth="1"/>
    <col min="7" max="7" width="16" bestFit="1" customWidth="1"/>
    <col min="8" max="8" width="16.6328125" customWidth="1"/>
    <col min="9" max="9" width="13.7265625" bestFit="1" customWidth="1"/>
    <col min="10" max="10" width="16.36328125" bestFit="1" customWidth="1"/>
  </cols>
  <sheetData>
    <row r="1" spans="1:12" x14ac:dyDescent="0.35">
      <c r="A1" s="9" t="s">
        <v>46</v>
      </c>
    </row>
    <row r="2" spans="1:12" x14ac:dyDescent="0.35">
      <c r="A2" s="9" t="s">
        <v>47</v>
      </c>
    </row>
    <row r="3" spans="1:12" x14ac:dyDescent="0.35">
      <c r="A3" s="1" t="s">
        <v>29</v>
      </c>
    </row>
    <row r="4" spans="1:12" x14ac:dyDescent="0.35">
      <c r="A4" s="1"/>
    </row>
    <row r="5" spans="1:12" ht="15" customHeight="1" x14ac:dyDescent="0.35">
      <c r="A5" s="17" t="s">
        <v>43</v>
      </c>
      <c r="B5" s="19" t="s">
        <v>6</v>
      </c>
      <c r="C5" s="17" t="s">
        <v>0</v>
      </c>
      <c r="D5" s="19" t="s">
        <v>20</v>
      </c>
      <c r="E5" s="15" t="s">
        <v>1</v>
      </c>
      <c r="F5" s="19" t="s">
        <v>6</v>
      </c>
      <c r="G5" s="15" t="s">
        <v>7</v>
      </c>
      <c r="H5" s="15" t="s">
        <v>2</v>
      </c>
      <c r="I5" s="15" t="s">
        <v>3</v>
      </c>
      <c r="J5" s="15" t="s">
        <v>4</v>
      </c>
      <c r="K5" s="15" t="s">
        <v>17</v>
      </c>
      <c r="L5" s="15" t="s">
        <v>5</v>
      </c>
    </row>
    <row r="6" spans="1:12" x14ac:dyDescent="0.35">
      <c r="A6" s="18"/>
      <c r="B6" s="20"/>
      <c r="C6" s="18"/>
      <c r="D6" s="20"/>
      <c r="E6" s="16"/>
      <c r="F6" s="20"/>
      <c r="G6" s="16"/>
      <c r="H6" s="16"/>
      <c r="I6" s="16"/>
      <c r="J6" s="16"/>
      <c r="K6" s="16"/>
      <c r="L6" s="16"/>
    </row>
    <row r="7" spans="1:12" x14ac:dyDescent="0.35">
      <c r="A7" s="21" t="s">
        <v>44</v>
      </c>
      <c r="B7" s="22" t="s">
        <v>45</v>
      </c>
      <c r="C7" s="2" t="s">
        <v>18</v>
      </c>
      <c r="D7" s="2" t="s">
        <v>19</v>
      </c>
      <c r="E7" s="2" t="s">
        <v>8</v>
      </c>
      <c r="F7" s="13" t="s">
        <v>35</v>
      </c>
      <c r="G7" s="13" t="s">
        <v>23</v>
      </c>
      <c r="H7" s="14">
        <f>66739457+67087063+67261802+67452624+67674566</f>
        <v>336215512</v>
      </c>
      <c r="I7" s="13">
        <v>0</v>
      </c>
      <c r="J7" s="13">
        <v>0</v>
      </c>
      <c r="K7" s="13">
        <v>6</v>
      </c>
      <c r="L7" s="13" t="s">
        <v>9</v>
      </c>
    </row>
    <row r="8" spans="1:12" x14ac:dyDescent="0.35">
      <c r="A8" s="21" t="s">
        <v>44</v>
      </c>
      <c r="B8" s="22" t="s">
        <v>45</v>
      </c>
      <c r="C8" s="2" t="s">
        <v>18</v>
      </c>
      <c r="D8" s="2" t="s">
        <v>48</v>
      </c>
      <c r="E8" s="2" t="s">
        <v>8</v>
      </c>
      <c r="F8" s="13" t="s">
        <v>35</v>
      </c>
      <c r="G8" s="13" t="s">
        <v>23</v>
      </c>
      <c r="H8" s="14">
        <f>1239171462+1239508272+1249209457+1252753439+1257444687</f>
        <v>6238087317</v>
      </c>
      <c r="I8" s="13">
        <v>0</v>
      </c>
      <c r="J8" s="13">
        <v>0</v>
      </c>
      <c r="K8" s="13">
        <v>6</v>
      </c>
      <c r="L8" s="13" t="s">
        <v>9</v>
      </c>
    </row>
    <row r="9" spans="1:12" x14ac:dyDescent="0.35">
      <c r="A9" s="21" t="s">
        <v>44</v>
      </c>
      <c r="B9" s="22" t="s">
        <v>45</v>
      </c>
      <c r="C9" s="2" t="s">
        <v>18</v>
      </c>
      <c r="D9" s="2" t="s">
        <v>48</v>
      </c>
      <c r="E9" s="2" t="s">
        <v>8</v>
      </c>
      <c r="F9" s="13" t="s">
        <v>35</v>
      </c>
      <c r="G9" s="13" t="s">
        <v>23</v>
      </c>
      <c r="H9" s="14">
        <f>544575240+547479971+548940165+550534734+552389371</f>
        <v>2743919481</v>
      </c>
      <c r="I9" s="13">
        <v>0</v>
      </c>
      <c r="J9" s="13">
        <v>0</v>
      </c>
      <c r="K9" s="13">
        <v>6</v>
      </c>
      <c r="L9" s="13" t="s">
        <v>9</v>
      </c>
    </row>
    <row r="10" spans="1:12" x14ac:dyDescent="0.35">
      <c r="A10" s="21" t="s">
        <v>44</v>
      </c>
      <c r="B10" s="22" t="s">
        <v>45</v>
      </c>
      <c r="C10" s="2" t="s">
        <v>18</v>
      </c>
      <c r="D10" s="2" t="s">
        <v>48</v>
      </c>
      <c r="E10" s="2" t="s">
        <v>8</v>
      </c>
      <c r="F10" s="13" t="s">
        <v>35</v>
      </c>
      <c r="G10" s="13" t="s">
        <v>23</v>
      </c>
      <c r="H10" s="14">
        <f>424379538+426625999+427755284+428988491+430422830</f>
        <v>2138172142</v>
      </c>
      <c r="I10" s="13">
        <v>0</v>
      </c>
      <c r="J10" s="13">
        <v>0</v>
      </c>
      <c r="K10" s="13">
        <v>6</v>
      </c>
      <c r="L10" s="13" t="s">
        <v>9</v>
      </c>
    </row>
    <row r="11" spans="1:12" x14ac:dyDescent="0.35">
      <c r="A11" s="21" t="s">
        <v>44</v>
      </c>
      <c r="B11" s="22" t="s">
        <v>45</v>
      </c>
      <c r="C11" s="2" t="s">
        <v>18</v>
      </c>
      <c r="D11" s="2" t="s">
        <v>49</v>
      </c>
      <c r="E11" s="2" t="s">
        <v>10</v>
      </c>
      <c r="F11" s="13" t="s">
        <v>36</v>
      </c>
      <c r="G11" s="13" t="s">
        <v>23</v>
      </c>
      <c r="H11" s="14">
        <f>45689162+45927130+46046755+46177390+46329329</f>
        <v>230169766</v>
      </c>
      <c r="I11" s="13">
        <v>0</v>
      </c>
      <c r="J11" s="13">
        <v>0</v>
      </c>
      <c r="K11" s="13">
        <v>6</v>
      </c>
      <c r="L11" s="13" t="s">
        <v>9</v>
      </c>
    </row>
    <row r="12" spans="1:12" x14ac:dyDescent="0.35">
      <c r="A12" s="21" t="s">
        <v>44</v>
      </c>
      <c r="B12" s="22" t="s">
        <v>45</v>
      </c>
      <c r="C12" s="2" t="s">
        <v>18</v>
      </c>
      <c r="D12" s="2" t="s">
        <v>49</v>
      </c>
      <c r="E12" s="2" t="s">
        <v>10</v>
      </c>
      <c r="F12" s="13" t="s">
        <v>36</v>
      </c>
      <c r="G12" s="13" t="s">
        <v>23</v>
      </c>
      <c r="H12" s="14">
        <f>63356957+63686945+63852828+64033979+64244672</f>
        <v>319175381</v>
      </c>
      <c r="I12" s="13">
        <v>0</v>
      </c>
      <c r="J12" s="13">
        <v>0</v>
      </c>
      <c r="K12" s="13">
        <v>6</v>
      </c>
      <c r="L12" s="13" t="s">
        <v>9</v>
      </c>
    </row>
    <row r="13" spans="1:12" x14ac:dyDescent="0.35">
      <c r="A13" s="21" t="s">
        <v>44</v>
      </c>
      <c r="B13" s="22" t="s">
        <v>45</v>
      </c>
      <c r="C13" s="2" t="s">
        <v>24</v>
      </c>
      <c r="D13" s="2" t="s">
        <v>16</v>
      </c>
      <c r="E13" s="2" t="s">
        <v>8</v>
      </c>
      <c r="F13" s="13" t="s">
        <v>35</v>
      </c>
      <c r="G13" s="13" t="s">
        <v>23</v>
      </c>
      <c r="H13" s="14">
        <v>704864567.88810754</v>
      </c>
      <c r="I13" s="13">
        <v>0</v>
      </c>
      <c r="J13" s="13">
        <v>0</v>
      </c>
      <c r="K13" s="13">
        <v>6</v>
      </c>
      <c r="L13" s="13" t="s">
        <v>9</v>
      </c>
    </row>
    <row r="14" spans="1:12" x14ac:dyDescent="0.35">
      <c r="A14" s="21" t="s">
        <v>44</v>
      </c>
      <c r="B14" s="22" t="s">
        <v>45</v>
      </c>
      <c r="C14" s="2" t="s">
        <v>24</v>
      </c>
      <c r="D14" s="2" t="s">
        <v>16</v>
      </c>
      <c r="E14" s="2" t="s">
        <v>10</v>
      </c>
      <c r="F14" s="13" t="s">
        <v>36</v>
      </c>
      <c r="G14" s="13" t="s">
        <v>23</v>
      </c>
      <c r="H14" s="14">
        <v>82325666.568622857</v>
      </c>
      <c r="I14" s="13">
        <v>0</v>
      </c>
      <c r="J14" s="13">
        <v>0</v>
      </c>
      <c r="K14" s="13">
        <v>6</v>
      </c>
      <c r="L14" s="13" t="s">
        <v>9</v>
      </c>
    </row>
    <row r="15" spans="1:12" x14ac:dyDescent="0.35">
      <c r="A15" s="21" t="s">
        <v>44</v>
      </c>
      <c r="B15" s="22" t="s">
        <v>45</v>
      </c>
      <c r="C15" s="2" t="s">
        <v>24</v>
      </c>
      <c r="D15" s="2" t="s">
        <v>16</v>
      </c>
      <c r="E15" s="2" t="s">
        <v>8</v>
      </c>
      <c r="F15" s="13" t="s">
        <v>35</v>
      </c>
      <c r="G15" s="13" t="s">
        <v>23</v>
      </c>
      <c r="H15" s="14">
        <v>3817711142.151474</v>
      </c>
      <c r="I15" s="13">
        <v>0</v>
      </c>
      <c r="J15" s="13">
        <v>0</v>
      </c>
      <c r="K15" s="13">
        <v>6</v>
      </c>
      <c r="L15" s="13" t="s">
        <v>9</v>
      </c>
    </row>
    <row r="16" spans="1:12" x14ac:dyDescent="0.35">
      <c r="A16" s="21" t="s">
        <v>44</v>
      </c>
      <c r="B16" s="22" t="s">
        <v>45</v>
      </c>
      <c r="C16" s="2" t="s">
        <v>21</v>
      </c>
      <c r="D16" s="2" t="s">
        <v>11</v>
      </c>
      <c r="E16" s="2" t="s">
        <v>22</v>
      </c>
      <c r="F16" s="13" t="s">
        <v>37</v>
      </c>
      <c r="G16" s="13" t="s">
        <v>12</v>
      </c>
      <c r="H16" s="14">
        <v>483394961</v>
      </c>
      <c r="I16" s="13">
        <v>0</v>
      </c>
      <c r="J16" s="13">
        <v>0</v>
      </c>
      <c r="K16" s="13">
        <v>350</v>
      </c>
      <c r="L16" s="13" t="s">
        <v>9</v>
      </c>
    </row>
    <row r="17" spans="1:16" x14ac:dyDescent="0.35">
      <c r="A17" s="21" t="s">
        <v>44</v>
      </c>
      <c r="B17" s="22" t="s">
        <v>45</v>
      </c>
      <c r="C17" s="2" t="s">
        <v>21</v>
      </c>
      <c r="D17" s="2" t="s">
        <v>11</v>
      </c>
      <c r="E17" s="2" t="s">
        <v>34</v>
      </c>
      <c r="F17" s="13" t="s">
        <v>38</v>
      </c>
      <c r="G17" s="13" t="s">
        <v>13</v>
      </c>
      <c r="H17" s="14">
        <v>5153666700</v>
      </c>
      <c r="I17" s="13">
        <v>0</v>
      </c>
      <c r="J17" s="13">
        <v>0</v>
      </c>
      <c r="K17" s="13">
        <v>1</v>
      </c>
      <c r="L17" s="13" t="s">
        <v>9</v>
      </c>
    </row>
    <row r="18" spans="1:16" x14ac:dyDescent="0.35">
      <c r="A18" s="21" t="s">
        <v>44</v>
      </c>
      <c r="B18" s="22" t="s">
        <v>45</v>
      </c>
      <c r="C18" s="2" t="s">
        <v>21</v>
      </c>
      <c r="D18" s="2" t="s">
        <v>11</v>
      </c>
      <c r="E18" s="2" t="s">
        <v>31</v>
      </c>
      <c r="F18" s="13" t="s">
        <v>39</v>
      </c>
      <c r="G18" s="13" t="s">
        <v>13</v>
      </c>
      <c r="H18" s="14">
        <v>102948415</v>
      </c>
      <c r="I18" s="13">
        <v>0</v>
      </c>
      <c r="J18" s="13">
        <v>0</v>
      </c>
      <c r="K18" s="13">
        <v>26</v>
      </c>
      <c r="L18" s="13" t="s">
        <v>9</v>
      </c>
    </row>
    <row r="19" spans="1:16" x14ac:dyDescent="0.35">
      <c r="A19" s="21" t="s">
        <v>44</v>
      </c>
      <c r="B19" s="22" t="s">
        <v>45</v>
      </c>
      <c r="C19" s="2" t="s">
        <v>21</v>
      </c>
      <c r="D19" s="2" t="s">
        <v>11</v>
      </c>
      <c r="E19" s="2" t="s">
        <v>32</v>
      </c>
      <c r="F19" s="13" t="s">
        <v>40</v>
      </c>
      <c r="G19" s="13" t="s">
        <v>30</v>
      </c>
      <c r="H19" s="14">
        <v>254799833</v>
      </c>
      <c r="I19" s="13">
        <v>0</v>
      </c>
      <c r="J19" s="13">
        <v>0</v>
      </c>
      <c r="K19" s="13">
        <v>28</v>
      </c>
      <c r="L19" s="13" t="s">
        <v>9</v>
      </c>
    </row>
    <row r="20" spans="1:16" x14ac:dyDescent="0.35">
      <c r="A20" s="21" t="s">
        <v>44</v>
      </c>
      <c r="B20" s="22" t="s">
        <v>45</v>
      </c>
      <c r="C20" s="2" t="s">
        <v>21</v>
      </c>
      <c r="D20" s="2" t="s">
        <v>11</v>
      </c>
      <c r="E20" s="2" t="s">
        <v>33</v>
      </c>
      <c r="F20" s="13" t="s">
        <v>41</v>
      </c>
      <c r="G20" s="13" t="s">
        <v>30</v>
      </c>
      <c r="H20" s="14">
        <v>68892330</v>
      </c>
      <c r="I20" s="13">
        <v>0</v>
      </c>
      <c r="J20" s="13">
        <v>0</v>
      </c>
      <c r="K20" s="13">
        <v>26</v>
      </c>
      <c r="L20" s="13" t="s">
        <v>9</v>
      </c>
    </row>
    <row r="21" spans="1:16" x14ac:dyDescent="0.35">
      <c r="A21" s="21" t="s">
        <v>44</v>
      </c>
      <c r="B21" s="22" t="s">
        <v>45</v>
      </c>
      <c r="C21" s="2" t="s">
        <v>21</v>
      </c>
      <c r="D21" s="2" t="s">
        <v>15</v>
      </c>
      <c r="E21" s="2" t="s">
        <v>14</v>
      </c>
      <c r="F21" s="13" t="s">
        <v>42</v>
      </c>
      <c r="G21" s="13" t="s">
        <v>13</v>
      </c>
      <c r="H21" s="14">
        <v>22406187100</v>
      </c>
      <c r="I21" s="14">
        <v>296892505</v>
      </c>
      <c r="J21" s="13">
        <v>0</v>
      </c>
      <c r="K21" s="13">
        <v>2</v>
      </c>
      <c r="L21" s="13" t="s">
        <v>9</v>
      </c>
    </row>
    <row r="22" spans="1:16" x14ac:dyDescent="0.35">
      <c r="A22" s="23"/>
      <c r="B22" s="24"/>
      <c r="C22" s="25"/>
      <c r="D22" s="25"/>
      <c r="E22" s="25"/>
      <c r="F22" s="26"/>
      <c r="G22" s="26"/>
      <c r="H22" s="27"/>
      <c r="I22" s="27"/>
      <c r="J22" s="26"/>
      <c r="K22" s="26"/>
      <c r="L22" s="26"/>
    </row>
    <row r="24" spans="1:16" s="1" customFormat="1" ht="20.149999999999999" customHeight="1" x14ac:dyDescent="0.35">
      <c r="A24" s="9" t="s">
        <v>27</v>
      </c>
      <c r="G24" s="10"/>
      <c r="H24" s="11"/>
      <c r="I24" s="11"/>
      <c r="J24" s="11"/>
      <c r="K24" s="10"/>
      <c r="L24" s="10"/>
    </row>
    <row r="25" spans="1:16" s="1" customFormat="1" ht="20.149999999999999" customHeight="1" x14ac:dyDescent="0.35">
      <c r="A25" s="9" t="s">
        <v>28</v>
      </c>
      <c r="B25" s="9"/>
      <c r="G25" s="10"/>
      <c r="H25" s="11"/>
      <c r="I25" s="11"/>
      <c r="J25" s="11"/>
      <c r="K25" s="10"/>
      <c r="L25" s="10"/>
    </row>
    <row r="26" spans="1:16" s="1" customFormat="1" ht="20.149999999999999" customHeight="1" x14ac:dyDescent="0.35">
      <c r="A26" s="1" t="s">
        <v>29</v>
      </c>
      <c r="G26" s="10"/>
      <c r="H26" s="11"/>
      <c r="I26" s="11"/>
      <c r="J26" s="11"/>
      <c r="K26" s="10"/>
      <c r="L26" s="10"/>
    </row>
    <row r="27" spans="1:16" s="4" customFormat="1" ht="14" customHeight="1" x14ac:dyDescent="0.35">
      <c r="G27" s="5"/>
      <c r="H27" s="6"/>
      <c r="I27" s="6"/>
      <c r="J27" s="6"/>
      <c r="K27" s="5"/>
      <c r="L27" s="5"/>
      <c r="P27" s="7"/>
    </row>
    <row r="28" spans="1:16" s="4" customFormat="1" ht="18" x14ac:dyDescent="0.35">
      <c r="A28" s="3" t="s">
        <v>25</v>
      </c>
      <c r="B28" s="3" t="s">
        <v>26</v>
      </c>
      <c r="C28"/>
      <c r="D28"/>
      <c r="E28"/>
      <c r="F28" s="12"/>
      <c r="G28" s="5"/>
      <c r="H28" s="6"/>
      <c r="I28" s="6"/>
      <c r="J28" s="6"/>
      <c r="K28" s="5"/>
      <c r="L28" s="5"/>
      <c r="P28" s="7"/>
    </row>
    <row r="29" spans="1:16" s="4" customFormat="1" x14ac:dyDescent="0.35">
      <c r="A29" s="14">
        <v>9431061</v>
      </c>
      <c r="B29" s="8">
        <v>11</v>
      </c>
      <c r="C29"/>
      <c r="D29"/>
      <c r="E29"/>
      <c r="G29" s="5"/>
      <c r="H29" s="6"/>
      <c r="I29" s="6"/>
      <c r="J29" s="6"/>
      <c r="K29" s="5"/>
      <c r="L29" s="5"/>
      <c r="P29" s="7"/>
    </row>
  </sheetData>
  <mergeCells count="12">
    <mergeCell ref="A5:A6"/>
    <mergeCell ref="B5:B6"/>
    <mergeCell ref="L5:L6"/>
    <mergeCell ref="C5:C6"/>
    <mergeCell ref="E5:E6"/>
    <mergeCell ref="H5:H6"/>
    <mergeCell ref="I5:I6"/>
    <mergeCell ref="J5:J6"/>
    <mergeCell ref="D5:D6"/>
    <mergeCell ref="F5:F6"/>
    <mergeCell ref="G5:G6"/>
    <mergeCell ref="K5:K6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Muñoz D.</dc:creator>
  <cp:lastModifiedBy>Gerardo Schudeck Diaz</cp:lastModifiedBy>
  <dcterms:created xsi:type="dcterms:W3CDTF">2015-06-05T18:19:34Z</dcterms:created>
  <dcterms:modified xsi:type="dcterms:W3CDTF">2026-01-29T21:53:47Z</dcterms:modified>
</cp:coreProperties>
</file>